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725" yWindow="2160" windowWidth="14115" windowHeight="7335" tabRatio="599" activeTab="1"/>
  </bookViews>
  <sheets>
    <sheet name="업체별수거량" sheetId="109" r:id="rId1"/>
    <sheet name="업체별 대행료" sheetId="110" r:id="rId2"/>
  </sheets>
  <definedNames>
    <definedName name="DATA">#REF!,#REF!,#REF!,#REF!,#REF!,#REF!,#REF!,#REF!,#REF!,#REF!,#REF!,#REF!,#REF!,#REF!,#REF!</definedName>
  </definedNames>
  <calcPr calcId="125725"/>
</workbook>
</file>

<file path=xl/calcChain.xml><?xml version="1.0" encoding="utf-8"?>
<calcChain xmlns="http://schemas.openxmlformats.org/spreadsheetml/2006/main">
  <c r="I5" i="109"/>
  <c r="D29"/>
  <c r="D30"/>
  <c r="D31"/>
  <c r="D32"/>
  <c r="D33"/>
  <c r="D34"/>
  <c r="D35"/>
  <c r="D36"/>
  <c r="D37"/>
  <c r="D38"/>
  <c r="D39"/>
  <c r="D40"/>
  <c r="D41"/>
  <c r="D42"/>
  <c r="D43"/>
  <c r="D26"/>
  <c r="D27"/>
  <c r="D28"/>
  <c r="D25"/>
  <c r="D24"/>
  <c r="D23"/>
  <c r="D9" i="110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D9" i="109"/>
  <c r="D10"/>
  <c r="D11"/>
  <c r="D12"/>
  <c r="D13"/>
  <c r="D14"/>
  <c r="D15"/>
  <c r="D16"/>
  <c r="D17"/>
  <c r="D18"/>
  <c r="D19"/>
  <c r="D20"/>
  <c r="D21"/>
  <c r="D22"/>
  <c r="D8"/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G6"/>
  <c r="H6"/>
  <c r="I6"/>
  <c r="J6"/>
  <c r="K6"/>
  <c r="F5"/>
  <c r="G5"/>
  <c r="H5"/>
  <c r="J5"/>
  <c r="K5"/>
  <c r="E6"/>
  <c r="E7"/>
  <c r="E5"/>
  <c r="D6" l="1"/>
  <c r="D7" i="110"/>
  <c r="D6"/>
  <c r="D5"/>
  <c r="D7" i="109"/>
  <c r="D5" l="1"/>
</calcChain>
</file>

<file path=xl/sharedStrings.xml><?xml version="1.0" encoding="utf-8"?>
<sst xmlns="http://schemas.openxmlformats.org/spreadsheetml/2006/main" count="126" uniqueCount="40">
  <si>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</si>
  <si>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</si>
  <si>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</si>
  <si>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</si>
  <si>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</si>
  <si>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</si>
  <si>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</si>
  <si>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</si>
  <si>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</si>
  <si>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</si>
  <si>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</si>
  <si>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</si>
  <si>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</si>
  <si>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</si>
  <si>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</si>
  <si>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</si>
  <si>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</si>
  <si>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</si>
  <si>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</si>
  <si>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</si>
  <si>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</si>
  <si>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</si>
  <si>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</si>
  <si>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</si>
  <si>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</si>
  <si>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</si>
  <si>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</si>
  <si>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</si>
  <si>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</si>
  <si>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</si>
  <si>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</si>
  <si>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</si>
  <si>
    <t>&lt;단위 : 톤&gt;</t>
    <phoneticPr fontId="2" type="noConversion"/>
  </si>
  <si>
    <r>
      <t>6</t>
    </r>
    <r>
      <rPr>
        <b/>
        <sz val="11"/>
        <rFont val="돋움"/>
        <family val="3"/>
        <charset val="129"/>
      </rPr>
      <t>월</t>
    </r>
    <phoneticPr fontId="2" type="noConversion"/>
  </si>
  <si>
    <r>
      <t>7월</t>
    </r>
    <r>
      <rPr>
        <b/>
        <sz val="11"/>
        <rFont val="돋움"/>
        <family val="3"/>
        <charset val="129"/>
      </rPr>
      <t/>
    </r>
  </si>
  <si>
    <r>
      <t>8월</t>
    </r>
    <r>
      <rPr>
        <b/>
        <sz val="11"/>
        <rFont val="돋움"/>
        <family val="3"/>
        <charset val="129"/>
      </rPr>
      <t/>
    </r>
  </si>
  <si>
    <r>
      <t>9월</t>
    </r>
    <r>
      <rPr>
        <b/>
        <sz val="11"/>
        <rFont val="돋움"/>
        <family val="3"/>
        <charset val="129"/>
      </rPr>
      <t/>
    </r>
  </si>
  <si>
    <r>
      <t>10월</t>
    </r>
    <r>
      <rPr>
        <b/>
        <sz val="11"/>
        <rFont val="돋움"/>
        <family val="3"/>
        <charset val="129"/>
      </rPr>
      <t/>
    </r>
  </si>
  <si>
    <r>
      <t>11월</t>
    </r>
    <r>
      <rPr>
        <b/>
        <sz val="11"/>
        <rFont val="돋움"/>
        <family val="3"/>
        <charset val="129"/>
      </rPr>
      <t/>
    </r>
  </si>
  <si>
    <r>
      <t>12월</t>
    </r>
    <r>
      <rPr>
        <b/>
        <sz val="11"/>
        <rFont val="돋움"/>
        <family val="3"/>
        <charset val="129"/>
      </rPr>
      <t/>
    </r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</si>
</sst>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0" fontId="4" fillId="0" borderId="0" xfId="0" applyFont="1" applyAlignment="1">
      <alignment horizontal="center"/>
    </xf>
    <xf numFmtId="41" fontId="6" fillId="24" borderId="10" xfId="63" applyFont="1" applyFill="1" applyBorder="1"/>
    <xf numFmtId="41" fontId="6" fillId="24" borderId="11" xfId="63" applyFont="1" applyFill="1" applyBorder="1"/>
    <xf numFmtId="41" fontId="6" fillId="25" borderId="10" xfId="63" applyFont="1" applyFill="1" applyBorder="1"/>
    <xf numFmtId="41" fontId="6" fillId="25" borderId="11" xfId="63" applyFont="1" applyFill="1" applyBorder="1"/>
    <xf numFmtId="41" fontId="6" fillId="26" borderId="10" xfId="63" applyFont="1" applyFill="1" applyBorder="1"/>
    <xf numFmtId="41" fontId="6" fillId="26" borderId="11" xfId="63" applyFont="1" applyFill="1" applyBorder="1"/>
    <xf numFmtId="41" fontId="6" fillId="0" borderId="10" xfId="63" applyFont="1" applyFill="1" applyBorder="1"/>
    <xf numFmtId="41" fontId="6" fillId="0" borderId="11" xfId="63" applyFont="1" applyFill="1" applyBorder="1"/>
    <xf numFmtId="41" fontId="6" fillId="0" borderId="22" xfId="63" applyFont="1" applyFill="1" applyBorder="1"/>
    <xf numFmtId="41" fontId="6" fillId="0" borderId="23" xfId="63" applyFont="1" applyFill="1" applyBorder="1"/>
    <xf numFmtId="41" fontId="10" fillId="0" borderId="10" xfId="63" applyFont="1" applyFill="1" applyBorder="1"/>
    <xf numFmtId="41" fontId="6" fillId="0" borderId="12" xfId="63" applyFont="1" applyFill="1" applyBorder="1"/>
    <xf numFmtId="41" fontId="6" fillId="0" borderId="13" xfId="63" applyFont="1" applyFill="1" applyBorder="1"/>
    <xf numFmtId="176" fontId="6" fillId="0" borderId="1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B2:Q54"/>
  <sheetViews>
    <sheetView workbookViewId="0">
      <pane xSplit="5" ySplit="6" topLeftCell="F19" activePane="bottomRight" state="frozen"/>
      <selection pane="topRight" activeCell="J1" sqref="J1"/>
      <selection pane="bottomLeft" activeCell="A9" sqref="A9"/>
      <selection pane="bottomRight" activeCell="E56" sqref="E56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6" t="s">
        <v>27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4.25" customHeight="1" thickBot="1">
      <c r="K3" s="31" t="s">
        <v>32</v>
      </c>
    </row>
    <row r="4" spans="2:12" s="5" customFormat="1" ht="30" customHeight="1">
      <c r="B4" s="47" t="s">
        <v>2</v>
      </c>
      <c r="C4" s="48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17">
        <f>SUM(E5:K5)</f>
        <v>31004.609999999997</v>
      </c>
      <c r="E5" s="17">
        <f>E8+E11+E14+E17+E20+E23+E26+E29+E32+E35+E38+E41</f>
        <v>11479.51</v>
      </c>
      <c r="F5" s="17">
        <f t="shared" ref="F5:K5" si="0">F8+F11+F14+F17+F20+F23+F26+F29+F32+F35+F38+F41</f>
        <v>10970.4</v>
      </c>
      <c r="G5" s="17">
        <f t="shared" si="0"/>
        <v>3069.5099999999998</v>
      </c>
      <c r="H5" s="17">
        <f t="shared" si="0"/>
        <v>2472.14</v>
      </c>
      <c r="I5" s="17">
        <f>I8+I11+I14+I17+I20+I23+I26+I29+I32+I35+I38+I41</f>
        <v>2286.27</v>
      </c>
      <c r="J5" s="17">
        <f t="shared" si="0"/>
        <v>726.78</v>
      </c>
      <c r="K5" s="17">
        <f t="shared" si="0"/>
        <v>0</v>
      </c>
    </row>
    <row r="6" spans="2:12" s="7" customFormat="1" ht="20.25" customHeight="1">
      <c r="B6" s="52"/>
      <c r="C6" s="13" t="s">
        <v>24</v>
      </c>
      <c r="D6" s="18">
        <f>SUM(E6:K6)</f>
        <v>9814.5399999999991</v>
      </c>
      <c r="E6" s="18">
        <f t="shared" ref="E6:K7" si="1">E9+E12+E15+E18+E21+E24+E27+E30+E33+E36+E39+E42</f>
        <v>3710.59</v>
      </c>
      <c r="F6" s="18">
        <f t="shared" si="1"/>
        <v>3417.16</v>
      </c>
      <c r="G6" s="18">
        <f t="shared" si="1"/>
        <v>613.52</v>
      </c>
      <c r="H6" s="18">
        <f t="shared" si="1"/>
        <v>863.93000000000006</v>
      </c>
      <c r="I6" s="18">
        <f t="shared" si="1"/>
        <v>1032.1299999999999</v>
      </c>
      <c r="J6" s="18">
        <f t="shared" si="1"/>
        <v>177.20999999999998</v>
      </c>
      <c r="K6" s="18">
        <f t="shared" si="1"/>
        <v>0</v>
      </c>
    </row>
    <row r="7" spans="2:12" s="7" customFormat="1" ht="20.25" customHeight="1">
      <c r="B7" s="52"/>
      <c r="C7" s="14" t="s">
        <v>22</v>
      </c>
      <c r="D7" s="19">
        <f>SUM(E7:K7)</f>
        <v>20043.817000000003</v>
      </c>
      <c r="E7" s="19">
        <f t="shared" si="1"/>
        <v>3113.26</v>
      </c>
      <c r="F7" s="19">
        <f t="shared" si="1"/>
        <v>3178.19</v>
      </c>
      <c r="G7" s="19">
        <f t="shared" si="1"/>
        <v>1246.4100000000001</v>
      </c>
      <c r="H7" s="19">
        <f t="shared" si="1"/>
        <v>1170.55</v>
      </c>
      <c r="I7" s="19">
        <f t="shared" si="1"/>
        <v>317.37000000000006</v>
      </c>
      <c r="J7" s="19">
        <f t="shared" si="1"/>
        <v>352.89</v>
      </c>
      <c r="K7" s="19">
        <f t="shared" si="1"/>
        <v>10665.147000000001</v>
      </c>
    </row>
    <row r="8" spans="2:12" s="7" customFormat="1" ht="20.25" customHeight="1">
      <c r="B8" s="52" t="s">
        <v>25</v>
      </c>
      <c r="C8" s="15" t="s">
        <v>23</v>
      </c>
      <c r="D8" s="20">
        <f>SUM(E8:K8)</f>
        <v>3601.2099999999996</v>
      </c>
      <c r="E8" s="20">
        <v>1296.99</v>
      </c>
      <c r="F8" s="20">
        <v>1309.21</v>
      </c>
      <c r="G8" s="20">
        <v>367.96</v>
      </c>
      <c r="H8" s="20">
        <v>280.89999999999998</v>
      </c>
      <c r="I8" s="20">
        <v>261.41000000000003</v>
      </c>
      <c r="J8" s="20">
        <v>84.74</v>
      </c>
      <c r="K8" s="21"/>
    </row>
    <row r="9" spans="2:12" s="7" customFormat="1" ht="20.25" customHeight="1">
      <c r="B9" s="52"/>
      <c r="C9" s="15" t="s">
        <v>24</v>
      </c>
      <c r="D9" s="20">
        <f t="shared" ref="D9:D22" si="2">SUM(E9:K9)</f>
        <v>1024.22</v>
      </c>
      <c r="E9" s="20">
        <v>375.39</v>
      </c>
      <c r="F9" s="20">
        <v>351.39</v>
      </c>
      <c r="G9" s="20">
        <v>65.900000000000006</v>
      </c>
      <c r="H9" s="20">
        <v>95.48</v>
      </c>
      <c r="I9" s="20">
        <v>119</v>
      </c>
      <c r="J9" s="20">
        <v>17.059999999999999</v>
      </c>
      <c r="K9" s="21"/>
    </row>
    <row r="10" spans="2:12" s="7" customFormat="1" ht="20.25" customHeight="1">
      <c r="B10" s="52"/>
      <c r="C10" s="15" t="s">
        <v>22</v>
      </c>
      <c r="D10" s="20">
        <f t="shared" si="2"/>
        <v>2073.6999999999998</v>
      </c>
      <c r="E10" s="20">
        <v>334.4</v>
      </c>
      <c r="F10" s="20">
        <v>338.91</v>
      </c>
      <c r="G10" s="20">
        <v>137.22</v>
      </c>
      <c r="H10" s="20">
        <v>119.06</v>
      </c>
      <c r="I10" s="20">
        <v>35.71</v>
      </c>
      <c r="J10" s="20">
        <v>37.29</v>
      </c>
      <c r="K10" s="21">
        <v>1071.1099999999999</v>
      </c>
    </row>
    <row r="11" spans="2:12" s="7" customFormat="1" ht="20.25" customHeight="1">
      <c r="B11" s="53" t="s">
        <v>20</v>
      </c>
      <c r="C11" s="15" t="s">
        <v>23</v>
      </c>
      <c r="D11" s="20">
        <f t="shared" si="2"/>
        <v>3379.1</v>
      </c>
      <c r="E11" s="20">
        <v>1216.24</v>
      </c>
      <c r="F11" s="20">
        <v>1221.27</v>
      </c>
      <c r="G11" s="20">
        <v>350.43</v>
      </c>
      <c r="H11" s="20">
        <v>267.08</v>
      </c>
      <c r="I11" s="20">
        <v>246.76</v>
      </c>
      <c r="J11" s="20">
        <v>77.319999999999993</v>
      </c>
      <c r="K11" s="21"/>
    </row>
    <row r="12" spans="2:12" s="7" customFormat="1" ht="20.25" customHeight="1">
      <c r="B12" s="54"/>
      <c r="C12" s="15" t="s">
        <v>24</v>
      </c>
      <c r="D12" s="20">
        <f t="shared" si="2"/>
        <v>1008.6799999999998</v>
      </c>
      <c r="E12" s="20">
        <v>382.78</v>
      </c>
      <c r="F12" s="20">
        <v>346.74</v>
      </c>
      <c r="G12" s="20">
        <v>63.04</v>
      </c>
      <c r="H12" s="20">
        <v>92.79</v>
      </c>
      <c r="I12" s="20">
        <v>104.79</v>
      </c>
      <c r="J12" s="20">
        <v>18.54</v>
      </c>
      <c r="K12" s="21"/>
    </row>
    <row r="13" spans="2:12" s="7" customFormat="1">
      <c r="B13" s="54"/>
      <c r="C13" s="22" t="s">
        <v>22</v>
      </c>
      <c r="D13" s="20">
        <f t="shared" si="2"/>
        <v>1883.77</v>
      </c>
      <c r="E13" s="26">
        <v>315.33</v>
      </c>
      <c r="F13" s="26">
        <v>321.88</v>
      </c>
      <c r="G13" s="26">
        <v>126.78</v>
      </c>
      <c r="H13" s="26">
        <v>116.94</v>
      </c>
      <c r="I13" s="26">
        <v>32.85</v>
      </c>
      <c r="J13" s="26">
        <v>34.03</v>
      </c>
      <c r="K13" s="27">
        <v>935.96</v>
      </c>
    </row>
    <row r="14" spans="2:12" s="6" customFormat="1" ht="20.25" customHeight="1">
      <c r="B14" s="49" t="s">
        <v>21</v>
      </c>
      <c r="C14" s="23" t="s">
        <v>8</v>
      </c>
      <c r="D14" s="20">
        <f t="shared" si="2"/>
        <v>3527.77</v>
      </c>
      <c r="E14" s="20">
        <v>1264.3</v>
      </c>
      <c r="F14" s="20">
        <v>1269.18</v>
      </c>
      <c r="G14" s="20">
        <v>366.45</v>
      </c>
      <c r="H14" s="20">
        <v>280.57</v>
      </c>
      <c r="I14" s="20">
        <v>266.08</v>
      </c>
      <c r="J14" s="20">
        <v>81.19</v>
      </c>
      <c r="K14" s="21"/>
      <c r="L14" s="8"/>
    </row>
    <row r="15" spans="2:12" s="6" customFormat="1" ht="20.25" customHeight="1">
      <c r="B15" s="50"/>
      <c r="C15" s="23" t="s">
        <v>9</v>
      </c>
      <c r="D15" s="20">
        <f t="shared" si="2"/>
        <v>1161.21</v>
      </c>
      <c r="E15" s="20">
        <v>432.75</v>
      </c>
      <c r="F15" s="20">
        <v>415.16</v>
      </c>
      <c r="G15" s="20">
        <v>68.48</v>
      </c>
      <c r="H15" s="20">
        <v>107.18</v>
      </c>
      <c r="I15" s="20">
        <v>117.81</v>
      </c>
      <c r="J15" s="20">
        <v>19.829999999999998</v>
      </c>
      <c r="K15" s="21"/>
      <c r="L15" s="8"/>
    </row>
    <row r="16" spans="2:12" s="6" customFormat="1" ht="20.25" customHeight="1">
      <c r="B16" s="50"/>
      <c r="C16" s="23" t="s">
        <v>10</v>
      </c>
      <c r="D16" s="20">
        <f t="shared" si="2"/>
        <v>2992.27</v>
      </c>
      <c r="E16" s="20">
        <v>326.81</v>
      </c>
      <c r="F16" s="20">
        <v>338.02</v>
      </c>
      <c r="G16" s="20">
        <v>139.35</v>
      </c>
      <c r="H16" s="20">
        <v>124.21</v>
      </c>
      <c r="I16" s="20">
        <v>33.700000000000003</v>
      </c>
      <c r="J16" s="20">
        <v>35.71</v>
      </c>
      <c r="K16" s="21">
        <v>1994.47</v>
      </c>
      <c r="L16" s="8"/>
    </row>
    <row r="17" spans="2:12" ht="19.5" customHeight="1">
      <c r="B17" s="45" t="s">
        <v>11</v>
      </c>
      <c r="C17" s="24" t="s">
        <v>8</v>
      </c>
      <c r="D17" s="20">
        <f t="shared" si="2"/>
        <v>3391.4700000000003</v>
      </c>
      <c r="E17" s="20">
        <v>1246.71</v>
      </c>
      <c r="F17" s="20">
        <v>1213.6400000000001</v>
      </c>
      <c r="G17" s="20">
        <v>324.5</v>
      </c>
      <c r="H17" s="20">
        <v>265.85000000000002</v>
      </c>
      <c r="I17" s="20">
        <v>262.27</v>
      </c>
      <c r="J17" s="20">
        <v>78.5</v>
      </c>
      <c r="K17" s="21"/>
      <c r="L17" s="4"/>
    </row>
    <row r="18" spans="2:12" ht="19.5" customHeight="1">
      <c r="B18" s="45"/>
      <c r="C18" s="24" t="s">
        <v>9</v>
      </c>
      <c r="D18" s="20">
        <f t="shared" si="2"/>
        <v>978.93</v>
      </c>
      <c r="E18" s="20">
        <v>366.12</v>
      </c>
      <c r="F18" s="20">
        <v>341.68</v>
      </c>
      <c r="G18" s="20">
        <v>58.44</v>
      </c>
      <c r="H18" s="20">
        <v>90.17</v>
      </c>
      <c r="I18" s="20">
        <v>105.68</v>
      </c>
      <c r="J18" s="20">
        <v>16.84</v>
      </c>
      <c r="K18" s="21"/>
      <c r="L18" s="4"/>
    </row>
    <row r="19" spans="2:12" ht="19.5" customHeight="1">
      <c r="B19" s="45"/>
      <c r="C19" s="24" t="s">
        <v>10</v>
      </c>
      <c r="D19" s="20">
        <f t="shared" si="2"/>
        <v>1956.6599999999999</v>
      </c>
      <c r="E19" s="20">
        <v>317.88</v>
      </c>
      <c r="F19" s="20">
        <v>325.99</v>
      </c>
      <c r="G19" s="20">
        <v>137.36000000000001</v>
      </c>
      <c r="H19" s="20">
        <v>130.41</v>
      </c>
      <c r="I19" s="20">
        <v>34.78</v>
      </c>
      <c r="J19" s="20">
        <v>37.53</v>
      </c>
      <c r="K19" s="21">
        <v>972.71</v>
      </c>
      <c r="L19" s="4"/>
    </row>
    <row r="20" spans="2:12" ht="19.5" customHeight="1">
      <c r="B20" s="45" t="s">
        <v>12</v>
      </c>
      <c r="C20" s="24" t="s">
        <v>8</v>
      </c>
      <c r="D20" s="20">
        <f t="shared" si="2"/>
        <v>3490.3999999999996</v>
      </c>
      <c r="E20" s="20">
        <v>1296.3</v>
      </c>
      <c r="F20" s="20">
        <v>1238.3</v>
      </c>
      <c r="G20" s="20">
        <v>342.6</v>
      </c>
      <c r="H20" s="20">
        <v>269.8</v>
      </c>
      <c r="I20" s="20">
        <v>262.2</v>
      </c>
      <c r="J20" s="20">
        <v>81.2</v>
      </c>
      <c r="K20" s="21"/>
      <c r="L20" s="4"/>
    </row>
    <row r="21" spans="2:12" ht="19.5" customHeight="1">
      <c r="B21" s="45"/>
      <c r="C21" s="24" t="s">
        <v>9</v>
      </c>
      <c r="D21" s="20">
        <f t="shared" si="2"/>
        <v>1171.2699999999998</v>
      </c>
      <c r="E21" s="20">
        <v>445.17</v>
      </c>
      <c r="F21" s="20">
        <v>408.27</v>
      </c>
      <c r="G21" s="20">
        <v>71.989999999999995</v>
      </c>
      <c r="H21" s="20">
        <v>100.63</v>
      </c>
      <c r="I21" s="20">
        <v>124.09</v>
      </c>
      <c r="J21" s="20">
        <v>21.12</v>
      </c>
      <c r="K21" s="21"/>
      <c r="L21" s="4"/>
    </row>
    <row r="22" spans="2:12" ht="19.5" customHeight="1">
      <c r="B22" s="45"/>
      <c r="C22" s="24" t="s">
        <v>10</v>
      </c>
      <c r="D22" s="20">
        <f t="shared" si="2"/>
        <v>2243.0199999999995</v>
      </c>
      <c r="E22" s="20">
        <v>362.17</v>
      </c>
      <c r="F22" s="20">
        <v>378.31</v>
      </c>
      <c r="G22" s="20">
        <v>151.27000000000001</v>
      </c>
      <c r="H22" s="20">
        <v>136.1</v>
      </c>
      <c r="I22" s="20">
        <v>33.86</v>
      </c>
      <c r="J22" s="20">
        <v>38.549999999999997</v>
      </c>
      <c r="K22" s="21">
        <v>1142.76</v>
      </c>
      <c r="L22" s="4"/>
    </row>
    <row r="23" spans="2:12" ht="19.5" customHeight="1">
      <c r="B23" s="45" t="s">
        <v>33</v>
      </c>
      <c r="C23" s="24" t="s">
        <v>8</v>
      </c>
      <c r="D23" s="20">
        <f t="shared" ref="D23:D43" si="3">SUM(E23:K23)</f>
        <v>3265.5999999999995</v>
      </c>
      <c r="E23" s="20">
        <v>1222.3</v>
      </c>
      <c r="F23" s="20">
        <v>1146.9000000000001</v>
      </c>
      <c r="G23" s="20">
        <v>314.5</v>
      </c>
      <c r="H23" s="20">
        <v>267</v>
      </c>
      <c r="I23" s="20">
        <v>237.7</v>
      </c>
      <c r="J23" s="20">
        <v>77.2</v>
      </c>
      <c r="K23" s="21"/>
      <c r="L23" s="4"/>
    </row>
    <row r="24" spans="2:12" ht="19.5" customHeight="1">
      <c r="B24" s="45"/>
      <c r="C24" s="24" t="s">
        <v>9</v>
      </c>
      <c r="D24" s="20">
        <f t="shared" si="3"/>
        <v>1080.79</v>
      </c>
      <c r="E24" s="20">
        <v>411.9</v>
      </c>
      <c r="F24" s="20">
        <v>377.71</v>
      </c>
      <c r="G24" s="20">
        <v>68.459999999999994</v>
      </c>
      <c r="H24" s="20">
        <v>89.95</v>
      </c>
      <c r="I24" s="20">
        <v>112.84</v>
      </c>
      <c r="J24" s="20">
        <v>19.93</v>
      </c>
      <c r="K24" s="21"/>
      <c r="L24" s="4"/>
    </row>
    <row r="25" spans="2:12">
      <c r="B25" s="45"/>
      <c r="C25" s="24" t="s">
        <v>10</v>
      </c>
      <c r="D25" s="20">
        <f t="shared" si="3"/>
        <v>2198.54</v>
      </c>
      <c r="E25" s="20">
        <v>356.75</v>
      </c>
      <c r="F25" s="20">
        <v>366.62</v>
      </c>
      <c r="G25" s="20">
        <v>149.36000000000001</v>
      </c>
      <c r="H25" s="20">
        <v>133.52000000000001</v>
      </c>
      <c r="I25" s="20">
        <v>36.799999999999997</v>
      </c>
      <c r="J25" s="20">
        <v>40.25</v>
      </c>
      <c r="K25" s="21">
        <v>1115.24</v>
      </c>
      <c r="L25" s="4"/>
    </row>
    <row r="26" spans="2:12" ht="19.5" customHeight="1">
      <c r="B26" s="45" t="s">
        <v>34</v>
      </c>
      <c r="C26" s="24" t="s">
        <v>8</v>
      </c>
      <c r="D26" s="20">
        <f t="shared" si="3"/>
        <v>3554.6700000000005</v>
      </c>
      <c r="E26" s="20">
        <v>1342.68</v>
      </c>
      <c r="F26" s="20">
        <v>1206.19</v>
      </c>
      <c r="G26" s="20">
        <v>359.97</v>
      </c>
      <c r="H26" s="20">
        <v>304.83999999999997</v>
      </c>
      <c r="I26" s="20">
        <v>252.3</v>
      </c>
      <c r="J26" s="20">
        <v>88.69</v>
      </c>
      <c r="K26" s="21"/>
      <c r="L26" s="4"/>
    </row>
    <row r="27" spans="2:12" ht="19.5" customHeight="1">
      <c r="B27" s="45"/>
      <c r="C27" s="24" t="s">
        <v>9</v>
      </c>
      <c r="D27" s="20">
        <f t="shared" si="3"/>
        <v>1062.45</v>
      </c>
      <c r="E27" s="20">
        <v>409.35</v>
      </c>
      <c r="F27" s="20">
        <v>363.03</v>
      </c>
      <c r="G27" s="20">
        <v>70.52</v>
      </c>
      <c r="H27" s="20">
        <v>89.96</v>
      </c>
      <c r="I27" s="20">
        <v>109.91</v>
      </c>
      <c r="J27" s="20">
        <v>19.68</v>
      </c>
      <c r="K27" s="21"/>
      <c r="L27" s="4"/>
    </row>
    <row r="28" spans="2:12" ht="19.5" customHeight="1">
      <c r="B28" s="45"/>
      <c r="C28" s="24" t="s">
        <v>10</v>
      </c>
      <c r="D28" s="20">
        <f t="shared" si="3"/>
        <v>2379.8500000000004</v>
      </c>
      <c r="E28" s="20">
        <v>390.11</v>
      </c>
      <c r="F28" s="20">
        <v>387.32</v>
      </c>
      <c r="G28" s="20">
        <v>158.27000000000001</v>
      </c>
      <c r="H28" s="20">
        <v>138.74</v>
      </c>
      <c r="I28" s="20">
        <v>37.25</v>
      </c>
      <c r="J28" s="20">
        <v>46.13</v>
      </c>
      <c r="K28" s="21">
        <v>1222.03</v>
      </c>
      <c r="L28" s="4"/>
    </row>
    <row r="29" spans="2:12" ht="19.5" customHeight="1">
      <c r="B29" s="45" t="s">
        <v>35</v>
      </c>
      <c r="C29" s="24" t="s">
        <v>8</v>
      </c>
      <c r="D29" s="20">
        <f t="shared" si="3"/>
        <v>3607.2000000000003</v>
      </c>
      <c r="E29" s="20">
        <v>1388.41</v>
      </c>
      <c r="F29" s="20">
        <v>1251.07</v>
      </c>
      <c r="G29" s="20">
        <v>340.14</v>
      </c>
      <c r="H29" s="20">
        <v>277.17</v>
      </c>
      <c r="I29" s="20">
        <v>266.89999999999998</v>
      </c>
      <c r="J29" s="20">
        <v>83.51</v>
      </c>
      <c r="K29" s="21"/>
      <c r="L29" s="4"/>
    </row>
    <row r="30" spans="2:12" ht="19.5" customHeight="1">
      <c r="B30" s="45"/>
      <c r="C30" s="24" t="s">
        <v>9</v>
      </c>
      <c r="D30" s="20">
        <f t="shared" si="3"/>
        <v>1220.5100000000002</v>
      </c>
      <c r="E30" s="20">
        <v>464.21</v>
      </c>
      <c r="F30" s="20">
        <v>421.21</v>
      </c>
      <c r="G30" s="20">
        <v>78.959999999999994</v>
      </c>
      <c r="H30" s="20">
        <v>106.25</v>
      </c>
      <c r="I30" s="20">
        <v>127.18</v>
      </c>
      <c r="J30" s="20">
        <v>22.7</v>
      </c>
      <c r="K30" s="21"/>
      <c r="L30" s="4"/>
    </row>
    <row r="31" spans="2:12" ht="19.5" customHeight="1">
      <c r="B31" s="45"/>
      <c r="C31" s="24" t="s">
        <v>10</v>
      </c>
      <c r="D31" s="20">
        <f t="shared" si="3"/>
        <v>2253.5070000000001</v>
      </c>
      <c r="E31" s="20">
        <v>378.12</v>
      </c>
      <c r="F31" s="20">
        <v>369.66</v>
      </c>
      <c r="G31" s="20">
        <v>144.02000000000001</v>
      </c>
      <c r="H31" s="20">
        <v>141.77000000000001</v>
      </c>
      <c r="I31" s="20">
        <v>37.79</v>
      </c>
      <c r="J31" s="20">
        <v>43.18</v>
      </c>
      <c r="K31" s="21">
        <v>1138.9670000000001</v>
      </c>
      <c r="L31" s="4"/>
    </row>
    <row r="32" spans="2:12" ht="19.5" customHeight="1">
      <c r="B32" s="45" t="s">
        <v>36</v>
      </c>
      <c r="C32" s="24" t="s">
        <v>8</v>
      </c>
      <c r="D32" s="20">
        <f t="shared" si="3"/>
        <v>3187.19</v>
      </c>
      <c r="E32" s="20">
        <v>1205.58</v>
      </c>
      <c r="F32" s="20">
        <v>1114.6400000000001</v>
      </c>
      <c r="G32" s="20">
        <v>302.95999999999998</v>
      </c>
      <c r="H32" s="20">
        <v>258.93</v>
      </c>
      <c r="I32" s="20">
        <v>230.65</v>
      </c>
      <c r="J32" s="20">
        <v>74.430000000000007</v>
      </c>
      <c r="K32" s="21"/>
      <c r="L32" s="4"/>
    </row>
    <row r="33" spans="2:12" ht="19.5" customHeight="1">
      <c r="B33" s="45"/>
      <c r="C33" s="24" t="s">
        <v>9</v>
      </c>
      <c r="D33" s="20">
        <f t="shared" si="3"/>
        <v>1106.48</v>
      </c>
      <c r="E33" s="20">
        <v>422.92</v>
      </c>
      <c r="F33" s="20">
        <v>391.97</v>
      </c>
      <c r="G33" s="20">
        <v>67.73</v>
      </c>
      <c r="H33" s="20">
        <v>91.52</v>
      </c>
      <c r="I33" s="20">
        <v>110.83</v>
      </c>
      <c r="J33" s="20">
        <v>21.51</v>
      </c>
      <c r="K33" s="21"/>
      <c r="L33" s="4"/>
    </row>
    <row r="34" spans="2:12" ht="19.5" customHeight="1">
      <c r="B34" s="45"/>
      <c r="C34" s="24" t="s">
        <v>10</v>
      </c>
      <c r="D34" s="20">
        <f t="shared" si="3"/>
        <v>2062.5</v>
      </c>
      <c r="E34" s="20">
        <v>331.69</v>
      </c>
      <c r="F34" s="20">
        <v>351.48</v>
      </c>
      <c r="G34" s="20">
        <v>102.78</v>
      </c>
      <c r="H34" s="20">
        <v>129.80000000000001</v>
      </c>
      <c r="I34" s="20">
        <v>34.630000000000003</v>
      </c>
      <c r="J34" s="20">
        <v>40.22</v>
      </c>
      <c r="K34" s="21">
        <v>1071.9000000000001</v>
      </c>
      <c r="L34" s="4"/>
    </row>
    <row r="35" spans="2:12" ht="19.5" hidden="1" customHeight="1">
      <c r="B35" s="45" t="s">
        <v>37</v>
      </c>
      <c r="C35" s="24" t="s">
        <v>8</v>
      </c>
      <c r="D35" s="20">
        <f t="shared" si="3"/>
        <v>0</v>
      </c>
      <c r="E35" s="20"/>
      <c r="F35" s="20"/>
      <c r="G35" s="20"/>
      <c r="H35" s="20"/>
      <c r="I35" s="20"/>
      <c r="J35" s="20"/>
      <c r="K35" s="21"/>
      <c r="L35" s="4"/>
    </row>
    <row r="36" spans="2:12" ht="19.5" hidden="1" customHeight="1">
      <c r="B36" s="45"/>
      <c r="C36" s="24" t="s">
        <v>9</v>
      </c>
      <c r="D36" s="20">
        <f t="shared" si="3"/>
        <v>0</v>
      </c>
      <c r="E36" s="20"/>
      <c r="F36" s="20"/>
      <c r="G36" s="20"/>
      <c r="H36" s="20"/>
      <c r="I36" s="20"/>
      <c r="J36" s="20"/>
      <c r="K36" s="21"/>
      <c r="L36" s="4"/>
    </row>
    <row r="37" spans="2:12" ht="19.5" hidden="1" customHeight="1">
      <c r="B37" s="45"/>
      <c r="C37" s="24" t="s">
        <v>10</v>
      </c>
      <c r="D37" s="20">
        <f t="shared" si="3"/>
        <v>0</v>
      </c>
      <c r="E37" s="20"/>
      <c r="F37" s="20"/>
      <c r="G37" s="20"/>
      <c r="H37" s="20"/>
      <c r="I37" s="20"/>
      <c r="J37" s="20"/>
      <c r="K37" s="21"/>
      <c r="L37" s="4"/>
    </row>
    <row r="38" spans="2:12" ht="19.5" hidden="1" customHeight="1">
      <c r="B38" s="45" t="s">
        <v>38</v>
      </c>
      <c r="C38" s="24" t="s">
        <v>8</v>
      </c>
      <c r="D38" s="20">
        <f t="shared" si="3"/>
        <v>0</v>
      </c>
      <c r="E38" s="20"/>
      <c r="F38" s="20"/>
      <c r="G38" s="20"/>
      <c r="H38" s="20"/>
      <c r="I38" s="20"/>
      <c r="J38" s="20"/>
      <c r="K38" s="21"/>
      <c r="L38" s="4"/>
    </row>
    <row r="39" spans="2:12" ht="19.5" hidden="1" customHeight="1">
      <c r="B39" s="45"/>
      <c r="C39" s="24" t="s">
        <v>9</v>
      </c>
      <c r="D39" s="20">
        <f t="shared" si="3"/>
        <v>0</v>
      </c>
      <c r="E39" s="28"/>
      <c r="F39" s="28"/>
      <c r="G39" s="28"/>
      <c r="H39" s="28"/>
      <c r="I39" s="28"/>
      <c r="J39" s="28"/>
      <c r="K39" s="21"/>
      <c r="L39" s="4"/>
    </row>
    <row r="40" spans="2:12" ht="19.5" hidden="1" customHeight="1">
      <c r="B40" s="45"/>
      <c r="C40" s="24" t="s">
        <v>10</v>
      </c>
      <c r="D40" s="20">
        <f t="shared" si="3"/>
        <v>0</v>
      </c>
      <c r="E40" s="20"/>
      <c r="F40" s="20"/>
      <c r="G40" s="20"/>
      <c r="H40" s="20"/>
      <c r="I40" s="20"/>
      <c r="J40" s="20"/>
      <c r="K40" s="21"/>
      <c r="L40" s="4"/>
    </row>
    <row r="41" spans="2:12" ht="19.5" hidden="1" customHeight="1">
      <c r="B41" s="45" t="s">
        <v>39</v>
      </c>
      <c r="C41" s="24" t="s">
        <v>8</v>
      </c>
      <c r="D41" s="20">
        <f t="shared" si="3"/>
        <v>0</v>
      </c>
      <c r="E41" s="20"/>
      <c r="F41" s="20"/>
      <c r="G41" s="20"/>
      <c r="H41" s="20"/>
      <c r="I41" s="20"/>
      <c r="J41" s="20"/>
      <c r="K41" s="21"/>
      <c r="L41" s="4"/>
    </row>
    <row r="42" spans="2:12" ht="19.5" hidden="1" customHeight="1">
      <c r="B42" s="45"/>
      <c r="C42" s="24" t="s">
        <v>9</v>
      </c>
      <c r="D42" s="20">
        <f t="shared" si="3"/>
        <v>0</v>
      </c>
      <c r="E42" s="20"/>
      <c r="F42" s="20"/>
      <c r="G42" s="20"/>
      <c r="H42" s="20"/>
      <c r="I42" s="20"/>
      <c r="J42" s="20"/>
      <c r="K42" s="21"/>
      <c r="L42" s="4"/>
    </row>
    <row r="43" spans="2:12" ht="19.5" hidden="1" customHeight="1" thickBot="1">
      <c r="B43" s="45"/>
      <c r="C43" s="24" t="s">
        <v>10</v>
      </c>
      <c r="D43" s="20">
        <f t="shared" si="3"/>
        <v>0</v>
      </c>
      <c r="E43" s="29"/>
      <c r="F43" s="29"/>
      <c r="G43" s="29"/>
      <c r="H43" s="29"/>
      <c r="I43" s="29"/>
      <c r="J43" s="29"/>
      <c r="K43" s="30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14:B16"/>
    <mergeCell ref="B35:B37"/>
    <mergeCell ref="B38:B40"/>
    <mergeCell ref="B5:B7"/>
    <mergeCell ref="B8:B10"/>
    <mergeCell ref="B11:B13"/>
    <mergeCell ref="B41:B43"/>
    <mergeCell ref="B17:B19"/>
    <mergeCell ref="B20:B22"/>
    <mergeCell ref="B23:B25"/>
    <mergeCell ref="B26:B28"/>
    <mergeCell ref="B29:B31"/>
    <mergeCell ref="B32:B34"/>
  </mergeCells>
  <phoneticPr fontId="2" type="noConversion"/>
  <pageMargins left="0.15748031496062992" right="0.15748031496062992" top="0.27559055118110237" bottom="0.19685039370078741" header="0.27559055118110237" footer="0.15748031496062992"/>
  <pageSetup paperSize="9" fitToHeight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tabSelected="1" workbookViewId="0">
      <pane ySplit="7" topLeftCell="A8" activePane="bottomLeft" state="frozen"/>
      <selection pane="bottomLeft" activeCell="C50" sqref="C50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6" t="s">
        <v>29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4.25" customHeight="1" thickBot="1">
      <c r="K3" s="9" t="s">
        <v>26</v>
      </c>
    </row>
    <row r="4" spans="2:12" s="5" customFormat="1" ht="30" customHeight="1">
      <c r="B4" s="47" t="s">
        <v>2</v>
      </c>
      <c r="C4" s="48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32">
        <f>SUM(E5:K5)</f>
        <v>3659239</v>
      </c>
      <c r="E5" s="32">
        <f>E8+E11+E14+E17+E20+E23+E26+E29+E32+E35+E38+E41</f>
        <v>1351326</v>
      </c>
      <c r="F5" s="32">
        <f t="shared" ref="F5:K5" si="0">F8+F11+F14+F17+F20+F23+F26+F29+F32+F35+F38+F41</f>
        <v>1301153</v>
      </c>
      <c r="G5" s="32">
        <f t="shared" si="0"/>
        <v>364064</v>
      </c>
      <c r="H5" s="32">
        <f t="shared" si="0"/>
        <v>291900</v>
      </c>
      <c r="I5" s="32">
        <f t="shared" si="0"/>
        <v>264598</v>
      </c>
      <c r="J5" s="32">
        <f t="shared" si="0"/>
        <v>86198</v>
      </c>
      <c r="K5" s="33">
        <f t="shared" si="0"/>
        <v>0</v>
      </c>
      <c r="L5" s="8"/>
    </row>
    <row r="6" spans="2:12" s="7" customFormat="1" ht="20.25" customHeight="1">
      <c r="B6" s="52"/>
      <c r="C6" s="13" t="s">
        <v>24</v>
      </c>
      <c r="D6" s="34">
        <f>SUM(E6:K6)</f>
        <v>1296668</v>
      </c>
      <c r="E6" s="34">
        <f t="shared" ref="E6:K7" si="1">E9+E12+E15+E18+E21+E24+E27+E30+E33+E36+E39+E42</f>
        <v>490553</v>
      </c>
      <c r="F6" s="34">
        <f t="shared" si="1"/>
        <v>451182</v>
      </c>
      <c r="G6" s="34">
        <f t="shared" si="1"/>
        <v>81170</v>
      </c>
      <c r="H6" s="34">
        <f t="shared" si="1"/>
        <v>113972</v>
      </c>
      <c r="I6" s="34">
        <f t="shared" si="1"/>
        <v>136453</v>
      </c>
      <c r="J6" s="34">
        <f t="shared" si="1"/>
        <v>23338</v>
      </c>
      <c r="K6" s="35">
        <f t="shared" si="1"/>
        <v>0</v>
      </c>
      <c r="L6" s="8"/>
    </row>
    <row r="7" spans="2:12" s="7" customFormat="1" ht="20.25" customHeight="1">
      <c r="B7" s="52"/>
      <c r="C7" s="14" t="s">
        <v>22</v>
      </c>
      <c r="D7" s="36">
        <f>SUM(E7:K7)</f>
        <v>1820624</v>
      </c>
      <c r="E7" s="36">
        <f t="shared" si="1"/>
        <v>406025</v>
      </c>
      <c r="F7" s="36">
        <f t="shared" si="1"/>
        <v>353431</v>
      </c>
      <c r="G7" s="36">
        <f t="shared" si="1"/>
        <v>126148</v>
      </c>
      <c r="H7" s="36">
        <f t="shared" si="1"/>
        <v>141438</v>
      </c>
      <c r="I7" s="36">
        <f t="shared" si="1"/>
        <v>37216</v>
      </c>
      <c r="J7" s="36">
        <f t="shared" si="1"/>
        <v>33411</v>
      </c>
      <c r="K7" s="37">
        <f t="shared" si="1"/>
        <v>722955</v>
      </c>
      <c r="L7" s="8"/>
    </row>
    <row r="8" spans="2:12" s="7" customFormat="1" ht="20.25" customHeight="1">
      <c r="B8" s="52" t="s">
        <v>25</v>
      </c>
      <c r="C8" s="15" t="s">
        <v>23</v>
      </c>
      <c r="D8" s="38">
        <f>SUM(E8:K8)</f>
        <v>427132</v>
      </c>
      <c r="E8" s="38">
        <v>153829</v>
      </c>
      <c r="F8" s="38">
        <v>155289</v>
      </c>
      <c r="G8" s="38">
        <v>43642</v>
      </c>
      <c r="H8" s="38">
        <v>33316</v>
      </c>
      <c r="I8" s="38">
        <v>31005</v>
      </c>
      <c r="J8" s="38">
        <v>10051</v>
      </c>
      <c r="K8" s="39"/>
      <c r="L8" s="8"/>
    </row>
    <row r="9" spans="2:12" s="7" customFormat="1" ht="20.25" customHeight="1">
      <c r="B9" s="52"/>
      <c r="C9" s="15" t="s">
        <v>24</v>
      </c>
      <c r="D9" s="38">
        <f t="shared" ref="D9:D43" si="2">SUM(E9:K9)</f>
        <v>135284</v>
      </c>
      <c r="E9" s="38">
        <v>49608</v>
      </c>
      <c r="F9" s="38">
        <v>46398</v>
      </c>
      <c r="G9" s="38">
        <v>8706</v>
      </c>
      <c r="H9" s="38">
        <v>12597</v>
      </c>
      <c r="I9" s="38">
        <v>15728</v>
      </c>
      <c r="J9" s="38">
        <v>2247</v>
      </c>
      <c r="K9" s="39"/>
      <c r="L9" s="8"/>
    </row>
    <row r="10" spans="2:12" s="7" customFormat="1" ht="20.25" customHeight="1">
      <c r="B10" s="52"/>
      <c r="C10" s="15" t="s">
        <v>22</v>
      </c>
      <c r="D10" s="38">
        <f t="shared" si="2"/>
        <v>199045</v>
      </c>
      <c r="E10" s="38">
        <v>37071</v>
      </c>
      <c r="F10" s="38">
        <v>36998</v>
      </c>
      <c r="G10" s="38">
        <v>13423</v>
      </c>
      <c r="H10" s="38">
        <v>14450</v>
      </c>
      <c r="I10" s="38">
        <v>4148</v>
      </c>
      <c r="J10" s="38">
        <v>3425</v>
      </c>
      <c r="K10" s="39">
        <v>89530</v>
      </c>
      <c r="L10" s="8"/>
    </row>
    <row r="11" spans="2:12" s="7" customFormat="1" ht="20.25" customHeight="1">
      <c r="B11" s="52" t="s">
        <v>28</v>
      </c>
      <c r="C11" s="15" t="s">
        <v>23</v>
      </c>
      <c r="D11" s="38">
        <f t="shared" si="2"/>
        <v>400779</v>
      </c>
      <c r="E11" s="38">
        <v>144252</v>
      </c>
      <c r="F11" s="38">
        <v>144849</v>
      </c>
      <c r="G11" s="38">
        <v>41563</v>
      </c>
      <c r="H11" s="38">
        <v>31677</v>
      </c>
      <c r="I11" s="38">
        <v>29267</v>
      </c>
      <c r="J11" s="38">
        <v>9171</v>
      </c>
      <c r="K11" s="39"/>
      <c r="L11" s="8"/>
    </row>
    <row r="12" spans="2:12" s="7" customFormat="1" ht="20.25" customHeight="1">
      <c r="B12" s="52"/>
      <c r="C12" s="15" t="s">
        <v>24</v>
      </c>
      <c r="D12" s="38">
        <f t="shared" si="2"/>
        <v>133279</v>
      </c>
      <c r="E12" s="38">
        <v>50590</v>
      </c>
      <c r="F12" s="38">
        <v>45781</v>
      </c>
      <c r="G12" s="38">
        <v>8365</v>
      </c>
      <c r="H12" s="38">
        <v>12247</v>
      </c>
      <c r="I12" s="38">
        <v>13854</v>
      </c>
      <c r="J12" s="38">
        <v>2442</v>
      </c>
      <c r="K12" s="39"/>
      <c r="L12" s="8"/>
    </row>
    <row r="13" spans="2:12" s="7" customFormat="1" ht="20.25" customHeight="1">
      <c r="B13" s="53"/>
      <c r="C13" s="22" t="s">
        <v>22</v>
      </c>
      <c r="D13" s="38">
        <f t="shared" si="2"/>
        <v>184930</v>
      </c>
      <c r="E13" s="40">
        <v>35346</v>
      </c>
      <c r="F13" s="40">
        <v>35666</v>
      </c>
      <c r="G13" s="40">
        <v>12735</v>
      </c>
      <c r="H13" s="40">
        <v>14210</v>
      </c>
      <c r="I13" s="40">
        <v>3836</v>
      </c>
      <c r="J13" s="40">
        <v>3134</v>
      </c>
      <c r="K13" s="41">
        <v>80003</v>
      </c>
      <c r="L13" s="8"/>
    </row>
    <row r="14" spans="2:12" s="6" customFormat="1" ht="20.25" customHeight="1">
      <c r="B14" s="50" t="s">
        <v>21</v>
      </c>
      <c r="C14" s="23" t="s">
        <v>8</v>
      </c>
      <c r="D14" s="38">
        <f t="shared" si="2"/>
        <v>415411</v>
      </c>
      <c r="E14" s="38">
        <v>146952</v>
      </c>
      <c r="F14" s="38">
        <v>150531</v>
      </c>
      <c r="G14" s="38">
        <v>43463</v>
      </c>
      <c r="H14" s="38">
        <v>33277</v>
      </c>
      <c r="I14" s="38">
        <v>31558</v>
      </c>
      <c r="J14" s="38">
        <v>9630</v>
      </c>
      <c r="K14" s="39"/>
      <c r="L14" s="8"/>
    </row>
    <row r="15" spans="2:12" s="6" customFormat="1" ht="20.25" customHeight="1">
      <c r="B15" s="50"/>
      <c r="C15" s="23" t="s">
        <v>9</v>
      </c>
      <c r="D15" s="38">
        <f t="shared" si="2"/>
        <v>153417</v>
      </c>
      <c r="E15" s="38">
        <v>57197</v>
      </c>
      <c r="F15" s="38">
        <v>54816</v>
      </c>
      <c r="G15" s="38">
        <v>9075</v>
      </c>
      <c r="H15" s="38">
        <v>14143</v>
      </c>
      <c r="I15" s="38">
        <v>15575</v>
      </c>
      <c r="J15" s="38">
        <v>2611</v>
      </c>
      <c r="K15" s="39"/>
      <c r="L15" s="8"/>
    </row>
    <row r="16" spans="2:12" s="6" customFormat="1" ht="20.25" customHeight="1">
      <c r="B16" s="50"/>
      <c r="C16" s="23" t="s">
        <v>10</v>
      </c>
      <c r="D16" s="38">
        <f t="shared" si="2"/>
        <v>195161</v>
      </c>
      <c r="E16" s="38">
        <v>36597</v>
      </c>
      <c r="F16" s="38">
        <v>37465</v>
      </c>
      <c r="G16" s="38">
        <v>14023</v>
      </c>
      <c r="H16" s="38">
        <v>14953</v>
      </c>
      <c r="I16" s="38">
        <v>3994</v>
      </c>
      <c r="J16" s="38">
        <v>3360</v>
      </c>
      <c r="K16" s="39">
        <v>84769</v>
      </c>
      <c r="L16" s="8"/>
    </row>
    <row r="17" spans="2:12" ht="19.5" customHeight="1">
      <c r="B17" s="45" t="s">
        <v>11</v>
      </c>
      <c r="C17" s="24" t="s">
        <v>8</v>
      </c>
      <c r="D17" s="38">
        <f t="shared" si="2"/>
        <v>402245</v>
      </c>
      <c r="E17" s="38">
        <v>147866</v>
      </c>
      <c r="F17" s="38">
        <v>143944</v>
      </c>
      <c r="G17" s="38">
        <v>38487</v>
      </c>
      <c r="H17" s="38">
        <v>31531</v>
      </c>
      <c r="I17" s="38">
        <v>31107</v>
      </c>
      <c r="J17" s="38">
        <v>9310</v>
      </c>
      <c r="K17" s="39"/>
      <c r="L17" s="4"/>
    </row>
    <row r="18" spans="2:12" ht="19.5" customHeight="1">
      <c r="B18" s="45"/>
      <c r="C18" s="24" t="s">
        <v>9</v>
      </c>
      <c r="D18" s="38">
        <f t="shared" si="2"/>
        <v>129315</v>
      </c>
      <c r="E18" s="38">
        <v>48386</v>
      </c>
      <c r="F18" s="38">
        <v>45110</v>
      </c>
      <c r="G18" s="38">
        <v>7729</v>
      </c>
      <c r="H18" s="38">
        <v>11896</v>
      </c>
      <c r="I18" s="38">
        <v>13976</v>
      </c>
      <c r="J18" s="38">
        <v>2218</v>
      </c>
      <c r="K18" s="39"/>
      <c r="L18" s="4"/>
    </row>
    <row r="19" spans="2:12" ht="19.5" customHeight="1">
      <c r="B19" s="45"/>
      <c r="C19" s="24" t="s">
        <v>10</v>
      </c>
      <c r="D19" s="38">
        <f t="shared" si="2"/>
        <v>192340</v>
      </c>
      <c r="E19" s="38">
        <v>35890</v>
      </c>
      <c r="F19" s="38">
        <v>36111</v>
      </c>
      <c r="G19" s="38">
        <v>13559</v>
      </c>
      <c r="H19" s="38">
        <v>15827</v>
      </c>
      <c r="I19" s="38">
        <v>4126</v>
      </c>
      <c r="J19" s="38">
        <v>3543</v>
      </c>
      <c r="K19" s="39">
        <v>83284</v>
      </c>
      <c r="L19" s="4"/>
    </row>
    <row r="20" spans="2:12" ht="19.5" customHeight="1">
      <c r="B20" s="45" t="s">
        <v>12</v>
      </c>
      <c r="C20" s="24" t="s">
        <v>8</v>
      </c>
      <c r="D20" s="38">
        <f t="shared" si="2"/>
        <v>412979</v>
      </c>
      <c r="E20" s="38">
        <v>153746</v>
      </c>
      <c r="F20" s="38">
        <v>146863</v>
      </c>
      <c r="G20" s="38">
        <v>40638</v>
      </c>
      <c r="H20" s="38">
        <v>31001</v>
      </c>
      <c r="I20" s="38">
        <v>31101</v>
      </c>
      <c r="J20" s="38">
        <v>9630</v>
      </c>
      <c r="K20" s="39"/>
      <c r="L20" s="4"/>
    </row>
    <row r="21" spans="2:12" ht="19.5" customHeight="1">
      <c r="B21" s="45"/>
      <c r="C21" s="24" t="s">
        <v>9</v>
      </c>
      <c r="D21" s="38">
        <f t="shared" si="2"/>
        <v>154754</v>
      </c>
      <c r="E21" s="38">
        <v>58863</v>
      </c>
      <c r="F21" s="38">
        <v>53904</v>
      </c>
      <c r="G21" s="38">
        <v>9522</v>
      </c>
      <c r="H21" s="38">
        <v>13278</v>
      </c>
      <c r="I21" s="38">
        <v>16406</v>
      </c>
      <c r="J21" s="38">
        <v>2781</v>
      </c>
      <c r="K21" s="39"/>
      <c r="L21" s="4"/>
    </row>
    <row r="22" spans="2:12" ht="19.5" customHeight="1">
      <c r="B22" s="45"/>
      <c r="C22" s="24" t="s">
        <v>10</v>
      </c>
      <c r="D22" s="38">
        <f t="shared" si="2"/>
        <v>177908</v>
      </c>
      <c r="E22" s="38">
        <v>96646</v>
      </c>
      <c r="F22" s="38">
        <v>42163</v>
      </c>
      <c r="G22" s="38">
        <v>15168</v>
      </c>
      <c r="H22" s="38">
        <v>16410</v>
      </c>
      <c r="I22" s="38">
        <v>3940</v>
      </c>
      <c r="J22" s="38">
        <v>3581</v>
      </c>
      <c r="K22" s="39"/>
      <c r="L22" s="4"/>
    </row>
    <row r="23" spans="2:12" ht="19.5" customHeight="1">
      <c r="B23" s="45" t="s">
        <v>13</v>
      </c>
      <c r="C23" s="24" t="s">
        <v>8</v>
      </c>
      <c r="D23" s="38">
        <f t="shared" si="2"/>
        <v>381022</v>
      </c>
      <c r="E23" s="38">
        <v>144972</v>
      </c>
      <c r="F23" s="38">
        <v>136032</v>
      </c>
      <c r="G23" s="38">
        <v>37302</v>
      </c>
      <c r="H23" s="38">
        <v>31665</v>
      </c>
      <c r="I23" s="38">
        <v>21897</v>
      </c>
      <c r="J23" s="38">
        <v>9154</v>
      </c>
      <c r="K23" s="39"/>
      <c r="L23" s="4"/>
    </row>
    <row r="24" spans="2:12" ht="19.5" customHeight="1">
      <c r="B24" s="45"/>
      <c r="C24" s="24" t="s">
        <v>9</v>
      </c>
      <c r="D24" s="38">
        <f t="shared" si="2"/>
        <v>142777</v>
      </c>
      <c r="E24" s="38">
        <v>54451</v>
      </c>
      <c r="F24" s="38">
        <v>49867</v>
      </c>
      <c r="G24" s="38">
        <v>9053</v>
      </c>
      <c r="H24" s="38">
        <v>11862</v>
      </c>
      <c r="I24" s="38">
        <v>14919</v>
      </c>
      <c r="J24" s="38">
        <v>2625</v>
      </c>
      <c r="K24" s="39"/>
      <c r="L24" s="4"/>
    </row>
    <row r="25" spans="2:12" ht="19.5" customHeight="1">
      <c r="B25" s="45"/>
      <c r="C25" s="24" t="s">
        <v>10</v>
      </c>
      <c r="D25" s="38">
        <f t="shared" si="2"/>
        <v>214140</v>
      </c>
      <c r="E25" s="38">
        <v>39975</v>
      </c>
      <c r="F25" s="38">
        <v>40709</v>
      </c>
      <c r="G25" s="38">
        <v>14849</v>
      </c>
      <c r="H25" s="38">
        <v>16103</v>
      </c>
      <c r="I25" s="38">
        <v>4337</v>
      </c>
      <c r="J25" s="38">
        <v>3832</v>
      </c>
      <c r="K25" s="39">
        <v>94335</v>
      </c>
      <c r="L25" s="4"/>
    </row>
    <row r="26" spans="2:12" ht="19.5" customHeight="1">
      <c r="B26" s="45" t="s">
        <v>14</v>
      </c>
      <c r="C26" s="24" t="s">
        <v>8</v>
      </c>
      <c r="D26" s="38">
        <f t="shared" si="2"/>
        <v>421602</v>
      </c>
      <c r="E26" s="38">
        <v>159249</v>
      </c>
      <c r="F26" s="38">
        <v>143060</v>
      </c>
      <c r="G26" s="38">
        <v>42694</v>
      </c>
      <c r="H26" s="38">
        <v>36156</v>
      </c>
      <c r="I26" s="38">
        <v>29924</v>
      </c>
      <c r="J26" s="38">
        <v>10519</v>
      </c>
      <c r="K26" s="39"/>
      <c r="L26" s="4"/>
    </row>
    <row r="27" spans="2:12" ht="19.5" customHeight="1">
      <c r="B27" s="45"/>
      <c r="C27" s="24" t="s">
        <v>9</v>
      </c>
      <c r="D27" s="38">
        <f t="shared" si="2"/>
        <v>140362</v>
      </c>
      <c r="E27" s="38">
        <v>54138</v>
      </c>
      <c r="F27" s="38">
        <v>47913</v>
      </c>
      <c r="G27" s="38">
        <v>9329</v>
      </c>
      <c r="H27" s="38">
        <v>11862</v>
      </c>
      <c r="I27" s="38">
        <v>14528</v>
      </c>
      <c r="J27" s="38">
        <v>2592</v>
      </c>
      <c r="K27" s="39"/>
      <c r="L27" s="4"/>
    </row>
    <row r="28" spans="2:12">
      <c r="B28" s="45"/>
      <c r="C28" s="24" t="s">
        <v>10</v>
      </c>
      <c r="D28" s="38">
        <f t="shared" si="2"/>
        <v>231846</v>
      </c>
      <c r="E28" s="38">
        <v>43761</v>
      </c>
      <c r="F28" s="38">
        <v>43028</v>
      </c>
      <c r="G28" s="38">
        <v>16032</v>
      </c>
      <c r="H28" s="38">
        <v>16733</v>
      </c>
      <c r="I28" s="38">
        <v>4357</v>
      </c>
      <c r="J28" s="38">
        <v>4453</v>
      </c>
      <c r="K28" s="39">
        <v>103482</v>
      </c>
      <c r="L28" s="4"/>
    </row>
    <row r="29" spans="2:12" ht="19.5" customHeight="1">
      <c r="B29" s="45" t="s">
        <v>15</v>
      </c>
      <c r="C29" s="24" t="s">
        <v>8</v>
      </c>
      <c r="D29" s="38">
        <f t="shared" si="2"/>
        <v>420632</v>
      </c>
      <c r="E29" s="38">
        <v>157472</v>
      </c>
      <c r="F29" s="38">
        <v>148383</v>
      </c>
      <c r="G29" s="38">
        <v>40342</v>
      </c>
      <c r="H29" s="38">
        <v>32874</v>
      </c>
      <c r="I29" s="38">
        <v>31656</v>
      </c>
      <c r="J29" s="38">
        <v>9905</v>
      </c>
      <c r="K29" s="39"/>
      <c r="L29" s="4"/>
    </row>
    <row r="30" spans="2:12" ht="19.5" customHeight="1">
      <c r="B30" s="45"/>
      <c r="C30" s="24" t="s">
        <v>9</v>
      </c>
      <c r="D30" s="38">
        <f t="shared" si="2"/>
        <v>161231</v>
      </c>
      <c r="E30" s="38">
        <v>61373</v>
      </c>
      <c r="F30" s="38">
        <v>55603</v>
      </c>
      <c r="G30" s="38">
        <v>10438</v>
      </c>
      <c r="H30" s="38">
        <v>14015</v>
      </c>
      <c r="I30" s="38">
        <v>16813</v>
      </c>
      <c r="J30" s="38">
        <v>2989</v>
      </c>
      <c r="K30" s="39"/>
      <c r="L30" s="4"/>
    </row>
    <row r="31" spans="2:12" ht="19.5" customHeight="1">
      <c r="B31" s="45"/>
      <c r="C31" s="24" t="s">
        <v>10</v>
      </c>
      <c r="D31" s="38">
        <f t="shared" si="2"/>
        <v>221807</v>
      </c>
      <c r="E31" s="38">
        <v>43130</v>
      </c>
      <c r="F31" s="38">
        <v>41363</v>
      </c>
      <c r="G31" s="38">
        <v>14615</v>
      </c>
      <c r="H31" s="38">
        <v>17118</v>
      </c>
      <c r="I31" s="38">
        <v>4410</v>
      </c>
      <c r="J31" s="38">
        <v>4158</v>
      </c>
      <c r="K31" s="39">
        <v>97013</v>
      </c>
      <c r="L31" s="4"/>
    </row>
    <row r="32" spans="2:12" ht="16.5" customHeight="1">
      <c r="B32" s="45" t="s">
        <v>16</v>
      </c>
      <c r="C32" s="24" t="s">
        <v>8</v>
      </c>
      <c r="D32" s="38">
        <f t="shared" si="2"/>
        <v>377437</v>
      </c>
      <c r="E32" s="38">
        <v>142988</v>
      </c>
      <c r="F32" s="38">
        <v>132202</v>
      </c>
      <c r="G32" s="38">
        <v>35933</v>
      </c>
      <c r="H32" s="38">
        <v>30403</v>
      </c>
      <c r="I32" s="38">
        <v>27083</v>
      </c>
      <c r="J32" s="38">
        <v>8828</v>
      </c>
      <c r="K32" s="39"/>
      <c r="L32" s="4"/>
    </row>
    <row r="33" spans="2:12" ht="16.5" customHeight="1">
      <c r="B33" s="45"/>
      <c r="C33" s="24" t="s">
        <v>9</v>
      </c>
      <c r="D33" s="38">
        <f t="shared" si="2"/>
        <v>146249</v>
      </c>
      <c r="E33" s="38">
        <v>55947</v>
      </c>
      <c r="F33" s="38">
        <v>51790</v>
      </c>
      <c r="G33" s="38">
        <v>8953</v>
      </c>
      <c r="H33" s="38">
        <v>12072</v>
      </c>
      <c r="I33" s="38">
        <v>14654</v>
      </c>
      <c r="J33" s="38">
        <v>2833</v>
      </c>
      <c r="K33" s="39"/>
      <c r="L33" s="4"/>
    </row>
    <row r="34" spans="2:12" ht="16.5" customHeight="1">
      <c r="B34" s="45"/>
      <c r="C34" s="24" t="s">
        <v>10</v>
      </c>
      <c r="D34" s="38">
        <f t="shared" si="2"/>
        <v>203447</v>
      </c>
      <c r="E34" s="38">
        <v>37609</v>
      </c>
      <c r="F34" s="38">
        <v>39928</v>
      </c>
      <c r="G34" s="38">
        <v>11744</v>
      </c>
      <c r="H34" s="38">
        <v>15634</v>
      </c>
      <c r="I34" s="38">
        <v>4068</v>
      </c>
      <c r="J34" s="38">
        <v>3925</v>
      </c>
      <c r="K34" s="39">
        <v>90539</v>
      </c>
      <c r="L34" s="4"/>
    </row>
    <row r="35" spans="2:12" ht="16.5" hidden="1" customHeight="1">
      <c r="B35" s="45" t="s">
        <v>17</v>
      </c>
      <c r="C35" s="24" t="s">
        <v>8</v>
      </c>
      <c r="D35" s="38">
        <f t="shared" si="2"/>
        <v>0</v>
      </c>
      <c r="E35" s="38"/>
      <c r="F35" s="38"/>
      <c r="G35" s="38"/>
      <c r="H35" s="38"/>
      <c r="I35" s="38"/>
      <c r="J35" s="38"/>
      <c r="K35" s="39"/>
      <c r="L35" s="4"/>
    </row>
    <row r="36" spans="2:12" ht="16.5" hidden="1" customHeight="1">
      <c r="B36" s="45"/>
      <c r="C36" s="24" t="s">
        <v>9</v>
      </c>
      <c r="D36" s="38">
        <f t="shared" si="2"/>
        <v>0</v>
      </c>
      <c r="E36" s="38"/>
      <c r="F36" s="38"/>
      <c r="G36" s="38"/>
      <c r="H36" s="38"/>
      <c r="I36" s="38"/>
      <c r="J36" s="38"/>
      <c r="K36" s="39"/>
      <c r="L36" s="4"/>
    </row>
    <row r="37" spans="2:12" ht="16.5" hidden="1" customHeight="1">
      <c r="B37" s="45"/>
      <c r="C37" s="24" t="s">
        <v>10</v>
      </c>
      <c r="D37" s="38">
        <f t="shared" si="2"/>
        <v>0</v>
      </c>
      <c r="E37" s="38"/>
      <c r="F37" s="38"/>
      <c r="G37" s="38"/>
      <c r="H37" s="38"/>
      <c r="I37" s="38"/>
      <c r="J37" s="38"/>
      <c r="K37" s="39"/>
      <c r="L37" s="4"/>
    </row>
    <row r="38" spans="2:12" ht="16.5" hidden="1" customHeight="1">
      <c r="B38" s="45" t="s">
        <v>18</v>
      </c>
      <c r="C38" s="24" t="s">
        <v>8</v>
      </c>
      <c r="D38" s="38">
        <f t="shared" si="2"/>
        <v>0</v>
      </c>
      <c r="E38" s="38"/>
      <c r="F38" s="38"/>
      <c r="G38" s="38"/>
      <c r="H38" s="38"/>
      <c r="I38" s="38"/>
      <c r="J38" s="38"/>
      <c r="K38" s="39"/>
      <c r="L38" s="4"/>
    </row>
    <row r="39" spans="2:12" ht="16.5" hidden="1" customHeight="1">
      <c r="B39" s="45"/>
      <c r="C39" s="24" t="s">
        <v>9</v>
      </c>
      <c r="D39" s="38">
        <f t="shared" si="2"/>
        <v>0</v>
      </c>
      <c r="E39" s="42"/>
      <c r="F39" s="42"/>
      <c r="G39" s="42"/>
      <c r="H39" s="42"/>
      <c r="I39" s="42"/>
      <c r="J39" s="42"/>
      <c r="K39" s="39"/>
      <c r="L39" s="4"/>
    </row>
    <row r="40" spans="2:12" ht="16.5" hidden="1" customHeight="1">
      <c r="B40" s="45"/>
      <c r="C40" s="24" t="s">
        <v>10</v>
      </c>
      <c r="D40" s="38">
        <f t="shared" si="2"/>
        <v>0</v>
      </c>
      <c r="E40" s="38"/>
      <c r="F40" s="38"/>
      <c r="G40" s="38"/>
      <c r="H40" s="38"/>
      <c r="I40" s="38"/>
      <c r="J40" s="38"/>
      <c r="K40" s="39"/>
      <c r="L40" s="4"/>
    </row>
    <row r="41" spans="2:12" ht="16.5" hidden="1" customHeight="1">
      <c r="B41" s="45" t="s">
        <v>19</v>
      </c>
      <c r="C41" s="24" t="s">
        <v>8</v>
      </c>
      <c r="D41" s="38">
        <f t="shared" si="2"/>
        <v>0</v>
      </c>
      <c r="E41" s="38"/>
      <c r="F41" s="38"/>
      <c r="G41" s="38"/>
      <c r="H41" s="38"/>
      <c r="I41" s="38"/>
      <c r="J41" s="38"/>
      <c r="K41" s="39"/>
      <c r="L41" s="4"/>
    </row>
    <row r="42" spans="2:12" ht="16.5" hidden="1" customHeight="1">
      <c r="B42" s="45"/>
      <c r="C42" s="24" t="s">
        <v>9</v>
      </c>
      <c r="D42" s="38">
        <f t="shared" si="2"/>
        <v>0</v>
      </c>
      <c r="E42" s="38"/>
      <c r="F42" s="38"/>
      <c r="G42" s="38"/>
      <c r="H42" s="38"/>
      <c r="I42" s="38"/>
      <c r="J42" s="38"/>
      <c r="K42" s="39"/>
      <c r="L42" s="4"/>
    </row>
    <row r="43" spans="2:12" ht="17.25" hidden="1" customHeight="1" thickBot="1">
      <c r="B43" s="55"/>
      <c r="C43" s="25" t="s">
        <v>10</v>
      </c>
      <c r="D43" s="43">
        <f t="shared" si="2"/>
        <v>0</v>
      </c>
      <c r="E43" s="43"/>
      <c r="F43" s="43"/>
      <c r="G43" s="43"/>
      <c r="H43" s="43"/>
      <c r="I43" s="43"/>
      <c r="J43" s="43"/>
      <c r="K43" s="44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9:B31"/>
    <mergeCell ref="B32:B34"/>
    <mergeCell ref="B35:B37"/>
    <mergeCell ref="B38:B40"/>
    <mergeCell ref="B41:B43"/>
    <mergeCell ref="B2:K2"/>
    <mergeCell ref="B4:C4"/>
    <mergeCell ref="B5:B7"/>
    <mergeCell ref="B8:B10"/>
    <mergeCell ref="B26:B28"/>
    <mergeCell ref="B11:B13"/>
    <mergeCell ref="B14:B16"/>
    <mergeCell ref="B17:B19"/>
    <mergeCell ref="B20:B22"/>
    <mergeCell ref="B23:B25"/>
  </mergeCells>
  <phoneticPr fontId="2" type="noConversion"/>
  <pageMargins left="0.2" right="0.2" top="0.24" bottom="0.16" header="0.17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업체별수거량</vt:lpstr>
      <vt:lpstr>업체별 대행료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2017-07-31T02:42:20Z</cp:lastPrinted>
  <dcterms:created xsi:type="dcterms:W3CDTF">2004-02-06T07:29:52Z</dcterms:created>
  <dcterms:modified xsi:type="dcterms:W3CDTF">2017-10-15T07:00:38Z</dcterms:modified>
</cp:coreProperties>
</file>